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Лист2!$12:$13</definedName>
    <definedName name="_xlnm.Print_Area" localSheetId="0">Лист2!$A$1:$G$26</definedName>
  </definedNames>
  <calcPr calcId="145621"/>
</workbook>
</file>

<file path=xl/calcChain.xml><?xml version="1.0" encoding="utf-8"?>
<calcChain xmlns="http://schemas.openxmlformats.org/spreadsheetml/2006/main">
  <c r="E18" i="1" l="1"/>
  <c r="E19" i="1" s="1"/>
  <c r="F17" i="1" l="1"/>
  <c r="G18" i="1" l="1"/>
  <c r="G20" i="1" s="1"/>
  <c r="D18" i="1"/>
  <c r="D19" i="1" s="1"/>
  <c r="C18" i="1"/>
  <c r="C19" i="1" s="1"/>
</calcChain>
</file>

<file path=xl/sharedStrings.xml><?xml version="1.0" encoding="utf-8"?>
<sst xmlns="http://schemas.openxmlformats.org/spreadsheetml/2006/main" count="42" uniqueCount="39">
  <si>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</si>
  <si>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</si>
  <si>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</si>
  <si>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</si>
  <si>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</si>
  <si>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</si>
  <si>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</si>
  <si>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</si>
  <si>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</si>
  <si>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</si>
  <si>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</si>
  <si>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</si>
  <si>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</si>
  <si>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</si>
  <si>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</si>
  <si>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</si>
  <si>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</si>
  <si>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</si>
  <si>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</si>
  <si>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</si>
  <si>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</si>
  <si>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</si>
  <si>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</si>
  <si>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</si>
  <si>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</si>
  <si>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Метод определения и обоснования начальной (максимальной) цены контракта: метод сопоставимых рыночных цен (анализ рынка)</t>
  </si>
  <si>
    <t>Согласно пп. в п. 7 Постановления № 1875: «при применении метода сопоставимых рыночных цен (анализа рынка) заказчик направляет предусмотренный частью 5 статьи 22 Федерального закона «О контрактной системе в сфере закупок товаров, работ, услуг для обеспечения государственных и муниципальных нужд» запрос о предоставлении информации о цене товаров, указанных в позициях 1 - 145 приложения № 1 к настоящему постановлению, позициях 1 - 432 приложения № 2 к настоящему постановлению, субъектам деятельности в сфере промышленности, информация о которых включена в государственную информационную систему промышленности. Если в этой системе содержится информация менее чем о 3 субъектах деятельности в сфере промышленности, осуществляющих производство включенного в объект закупки товара из числа указанных товаров, заказчик также направляет такой запрос поставщикам,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и информация о которых и о поставленных ими товарах содержится на официальном сайте единой информационной системы в реестре контрактов, заключенных заказчиками».</t>
  </si>
  <si>
    <t>метод сопоставимых рыночных цен (анализа рынка)</t>
  </si>
  <si>
    <t>штука</t>
  </si>
  <si>
    <t>коммерческое предложение от 10.09.2025 № б/н</t>
  </si>
  <si>
    <t>коммерческое предложение от 12.09.2025 № б/н</t>
  </si>
  <si>
    <t>коммерческое предложение от 15.09.2025 № б/н</t>
  </si>
  <si>
    <t>Дата составления: 01.10.2025</t>
  </si>
  <si>
    <t>26.20.15.000-00000038</t>
  </si>
  <si>
    <t>Компьютер персональный настольный (моноблок)</t>
  </si>
  <si>
    <t xml:space="preserve">- диагональ экрана: ≥ 27.0 дюйм (25,4 мм);
- беспроводная связь: Bluetooth;
- беспроводная связь: Wi-Fi;
- количество встроенных в корпус портов USB 2.0: ≥ 4.0 штук;
- количество встроенных в корпус портов USB 3.2 Gen 1 Type-A: ≥ 2.0 штук;
- количество встроенных в корпус портов USB 3.2 Gen 1 Type-C: ≥ 1.0 штук;
- количество накопителей типа SSD, установленных внутри корпуса: ≥ 1.0 штук;
- количество потоков процессора: ≥ 16.0 штук;
- количество ядер процессора: ≥ 8.0 штук;
- наличие в корпусе порта Gigabit Ethernet 8P8C (RJ-45): да;
- наличие в корпусе разъемов подключения для наушников и микрофона: да;
- наличие встроенного микрофона: да;
- наличие встроенных выходных видео разъемов: 
HDMI;
- наличие клавиатуры с раскладкой QWERTY/ЙЦУКЕН в комплекте: да;
- наличие манипулятора мышь в комплекте: да;
- объем кэш памяти третьего уровня процессора (L3): ≥ 8.0 Мегабайт;
- объем накопителя SSD: ≥ 480.0 Гигабайт;
- объем установленной оперативной памяти: ≥ 16.0 Гигабайт;
- разрешение вэб-камеры, Мпиксель: ≥ 5.0;
- разрешение экрана: ≥ 2560 х 1440;
- технология изготовления матрицы дисплея: IPS (PLS, ADS, AAS, FFS, SFT, New Mode2, Vistarich);
- тип видеоадаптера: интегрированный (встроенный);
- тип оперативной памяти: DDR4;
- частота процессора базовая: ≥ 1.8 Гигагерц.
</t>
  </si>
  <si>
    <t>поставка моноблока</t>
  </si>
  <si>
    <r>
      <rPr>
        <b/>
        <sz val="9"/>
        <rFont val="PT Astra Serif"/>
        <family val="1"/>
        <charset val="204"/>
      </rPr>
      <t>Не применяется:</t>
    </r>
    <r>
      <rPr>
        <sz val="9"/>
        <rFont val="PT Astra Serif"/>
        <family val="1"/>
        <charset val="204"/>
      </rPr>
      <t xml:space="preserve"> отсутствует информация, указанная в абзаце 3 подпункта «в» пункта 7 Постановления Правительства РФ от 23.12.2024 № 1875 «О мерах по предоставлению национального режима при осуществлении закупок товаров, работ, услуг для обеспечения государственных и муниципальных нужд, закупок товаров, работ, услуг отдельными видами юридических лиц» (далее – Постановление № 1875):                                                                                                                                                                                                                                                                       
26.09.2025 г. в каталоге продукции (российская продукция) ГИСП (государственная информационная система промышленности) Заказчиком был осуществлен мониторинг товаров, идентичных и однородных закупаемому.
В результате в государственной информационной системе промышленности информация о субъектах деятельности в сфере промышленности, осуществляющих производство включенного в объект закупки товара не обнаружена.
02.10.2025 в Минпромторг было подано уведомление от 02.10.2025 № №1875/2/2025-10-02/102871.</t>
    </r>
  </si>
  <si>
    <t>26.09.2025 г. Заказчиком был осуществлен мониторинг реестра контрактов единой информационной системы на наличие поставщиков,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были найдены следующие поставщики:
1. ООО "Система", system@in-tech.ru, 
https://zakupki.gov.ru/epz/contract/contractCard/common-info.html?reestrNumber=1720322188025000026
2. ООО "Руско", tender@rusco-group.ru,
https://zakupki.gov.ru/epz/contract/contractCard/common-info.html?reestrNumber=2890302900525000011
3. ООО "Инрутел", 362@inrutel.ru,
https://zakupki.gov.ru/epz/contract/contractCard/common-info.html?reestrNumber=2784244461023000170
30.09.2025 г. Заказчик направил запрос о предоставлении ценовой информации вышеперечисленным поставщикам, ответов не поступило.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</si>
</sst>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  <xf numFmtId="0" fontId="3" fillId="3" borderId="16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0" zoomScale="175" zoomScaleNormal="175" zoomScaleSheetLayoutView="100" workbookViewId="0">
      <selection activeCell="A10" sqref="A10:G10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3" width="11.85546875" style="3" customWidth="1"/>
    <col min="4" max="4" width="20.5703125" style="3" customWidth="1"/>
    <col min="5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20</v>
      </c>
    </row>
    <row r="2" spans="1:11" ht="15.75" x14ac:dyDescent="0.2">
      <c r="F2" s="26"/>
      <c r="G2" s="26" t="s">
        <v>19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7" t="s">
        <v>9</v>
      </c>
      <c r="B6" s="47"/>
      <c r="C6" s="47"/>
      <c r="D6" s="58" t="s">
        <v>18</v>
      </c>
      <c r="E6" s="58"/>
      <c r="F6" s="58"/>
      <c r="G6" s="58"/>
      <c r="H6" s="1"/>
      <c r="I6" s="1"/>
      <c r="J6" s="3"/>
      <c r="K6" s="3"/>
    </row>
    <row r="7" spans="1:11" ht="62.25" customHeight="1" x14ac:dyDescent="0.25">
      <c r="A7" s="61" t="s">
        <v>25</v>
      </c>
      <c r="B7" s="61"/>
      <c r="C7" s="61"/>
      <c r="D7" s="63" t="s">
        <v>27</v>
      </c>
      <c r="E7" s="63"/>
      <c r="F7" s="63"/>
      <c r="G7" s="63"/>
      <c r="H7" s="1"/>
      <c r="I7" s="1"/>
      <c r="J7" s="3"/>
      <c r="K7" s="3"/>
    </row>
    <row r="8" spans="1:11" s="49" customFormat="1" ht="109.5" customHeight="1" x14ac:dyDescent="0.25">
      <c r="A8" s="62" t="s">
        <v>37</v>
      </c>
      <c r="B8" s="62"/>
      <c r="C8" s="62"/>
      <c r="D8" s="62"/>
      <c r="E8" s="62"/>
      <c r="F8" s="62"/>
      <c r="G8" s="62"/>
      <c r="H8" s="48"/>
      <c r="I8" s="48"/>
    </row>
    <row r="9" spans="1:11" s="49" customFormat="1" ht="131.25" customHeight="1" x14ac:dyDescent="0.25">
      <c r="A9" s="62" t="s">
        <v>26</v>
      </c>
      <c r="B9" s="62"/>
      <c r="C9" s="62"/>
      <c r="D9" s="62"/>
      <c r="E9" s="62"/>
      <c r="F9" s="62"/>
      <c r="G9" s="62"/>
      <c r="H9" s="48"/>
      <c r="I9" s="48"/>
    </row>
    <row r="10" spans="1:11" ht="150.75" customHeight="1" x14ac:dyDescent="0.25">
      <c r="A10" s="62" t="s">
        <v>38</v>
      </c>
      <c r="B10" s="62"/>
      <c r="C10" s="62"/>
      <c r="D10" s="62"/>
      <c r="E10" s="62"/>
      <c r="F10" s="62"/>
      <c r="G10" s="62"/>
      <c r="H10" s="1"/>
      <c r="I10" s="1"/>
      <c r="J10" s="3"/>
      <c r="K10" s="3"/>
    </row>
    <row r="11" spans="1:11" s="5" customFormat="1" ht="34.5" customHeight="1" x14ac:dyDescent="0.2">
      <c r="A11" s="60" t="s">
        <v>10</v>
      </c>
      <c r="B11" s="60"/>
      <c r="C11" s="60"/>
      <c r="D11" s="59" t="s">
        <v>36</v>
      </c>
      <c r="E11" s="59"/>
      <c r="F11" s="59"/>
      <c r="G11" s="59"/>
      <c r="H11" s="31"/>
      <c r="I11" s="4"/>
    </row>
    <row r="12" spans="1:11" ht="15" x14ac:dyDescent="0.25">
      <c r="A12" s="6" t="s">
        <v>0</v>
      </c>
      <c r="B12" s="8"/>
      <c r="C12" s="51" t="s">
        <v>1</v>
      </c>
      <c r="D12" s="51"/>
      <c r="E12" s="51"/>
      <c r="F12" s="7" t="s">
        <v>2</v>
      </c>
      <c r="G12" s="8" t="s">
        <v>3</v>
      </c>
      <c r="H12" s="3"/>
      <c r="I12" s="3"/>
      <c r="J12" s="3"/>
      <c r="K12" s="3"/>
    </row>
    <row r="13" spans="1:11" ht="15.75" thickBot="1" x14ac:dyDescent="0.3">
      <c r="A13" s="9"/>
      <c r="B13" s="35"/>
      <c r="C13" s="10">
        <v>1</v>
      </c>
      <c r="D13" s="10">
        <v>2</v>
      </c>
      <c r="E13" s="10">
        <v>3</v>
      </c>
      <c r="F13" s="11" t="s">
        <v>11</v>
      </c>
      <c r="G13" s="11" t="s">
        <v>11</v>
      </c>
      <c r="H13" s="3"/>
      <c r="I13" s="3"/>
      <c r="J13" s="3"/>
      <c r="K13" s="3"/>
    </row>
    <row r="14" spans="1:11" ht="13.5" customHeight="1" thickBot="1" x14ac:dyDescent="0.25">
      <c r="A14" s="28" t="s">
        <v>22</v>
      </c>
      <c r="B14" s="39">
        <v>1</v>
      </c>
      <c r="C14" s="57" t="s">
        <v>34</v>
      </c>
      <c r="D14" s="57"/>
      <c r="E14" s="57"/>
      <c r="F14" s="27" t="s">
        <v>21</v>
      </c>
      <c r="G14" s="33" t="s">
        <v>4</v>
      </c>
      <c r="H14" s="3"/>
      <c r="I14" s="3"/>
      <c r="J14" s="3"/>
      <c r="K14" s="3"/>
    </row>
    <row r="15" spans="1:11" ht="12.75" customHeight="1" x14ac:dyDescent="0.2">
      <c r="A15" s="42" t="s">
        <v>5</v>
      </c>
      <c r="B15" s="56">
        <v>1</v>
      </c>
      <c r="C15" s="56"/>
      <c r="D15" s="56"/>
      <c r="E15" s="30" t="s">
        <v>28</v>
      </c>
      <c r="F15" s="52" t="s">
        <v>33</v>
      </c>
      <c r="G15" s="33" t="s">
        <v>4</v>
      </c>
      <c r="H15" s="3"/>
      <c r="I15" s="3"/>
      <c r="J15" s="3"/>
      <c r="K15" s="3"/>
    </row>
    <row r="16" spans="1:11" ht="247.5" customHeight="1" x14ac:dyDescent="0.2">
      <c r="A16" s="29" t="s">
        <v>23</v>
      </c>
      <c r="B16" s="54" t="s">
        <v>35</v>
      </c>
      <c r="C16" s="54"/>
      <c r="D16" s="54"/>
      <c r="E16" s="55"/>
      <c r="F16" s="53"/>
      <c r="G16" s="12" t="s">
        <v>4</v>
      </c>
      <c r="H16" s="3"/>
      <c r="I16" s="3"/>
      <c r="J16" s="3"/>
      <c r="K16" s="3"/>
    </row>
    <row r="17" spans="1:12" ht="15" x14ac:dyDescent="0.2">
      <c r="A17" s="29" t="s">
        <v>24</v>
      </c>
      <c r="B17" s="40"/>
      <c r="C17" s="37">
        <v>59000</v>
      </c>
      <c r="D17" s="38">
        <v>58900</v>
      </c>
      <c r="E17" s="38">
        <v>58800</v>
      </c>
      <c r="F17" s="13">
        <f>ROUND(SUM(C17:E17)/3,2)</f>
        <v>58900</v>
      </c>
      <c r="G17" s="13">
        <v>58900</v>
      </c>
      <c r="H17" s="3"/>
      <c r="I17" s="3"/>
      <c r="J17" s="3"/>
      <c r="K17" s="3"/>
    </row>
    <row r="18" spans="1:12" ht="15.75" thickBot="1" x14ac:dyDescent="0.3">
      <c r="A18" s="43" t="s">
        <v>6</v>
      </c>
      <c r="B18" s="41"/>
      <c r="C18" s="36">
        <f>C17*$B15</f>
        <v>59000</v>
      </c>
      <c r="D18" s="34">
        <f>D17*$B15</f>
        <v>58900</v>
      </c>
      <c r="E18" s="34">
        <f>E17*$B15</f>
        <v>58800</v>
      </c>
      <c r="F18" s="14"/>
      <c r="G18" s="15">
        <f>G17*$B15</f>
        <v>58900</v>
      </c>
      <c r="H18" s="3"/>
      <c r="I18" s="3"/>
      <c r="J18" s="3"/>
      <c r="K18" s="3"/>
    </row>
    <row r="19" spans="1:12" ht="13.5" thickBot="1" x14ac:dyDescent="0.25">
      <c r="A19" s="44" t="s">
        <v>7</v>
      </c>
      <c r="B19" s="46"/>
      <c r="C19" s="45">
        <f>C18</f>
        <v>59000</v>
      </c>
      <c r="D19" s="45">
        <f t="shared" ref="D19:E19" si="0">D18</f>
        <v>58900</v>
      </c>
      <c r="E19" s="45">
        <f t="shared" si="0"/>
        <v>58800</v>
      </c>
      <c r="F19" s="16"/>
      <c r="G19" s="16"/>
      <c r="H19" s="3"/>
      <c r="I19" s="3"/>
      <c r="J19" s="3"/>
      <c r="K19" s="3"/>
    </row>
    <row r="20" spans="1:12" s="21" customFormat="1" ht="15" x14ac:dyDescent="0.25">
      <c r="A20" s="22" t="s">
        <v>32</v>
      </c>
      <c r="B20" s="22"/>
      <c r="C20" s="17"/>
      <c r="D20" s="17"/>
      <c r="E20" s="17"/>
      <c r="F20" s="18" t="s">
        <v>12</v>
      </c>
      <c r="G20" s="19">
        <f>G18</f>
        <v>58900</v>
      </c>
      <c r="H20" s="20"/>
      <c r="I20" s="20"/>
      <c r="J20" s="20"/>
      <c r="K20" s="20"/>
      <c r="L20" s="20"/>
    </row>
    <row r="21" spans="1:12" s="21" customFormat="1" ht="15" x14ac:dyDescent="0.25">
      <c r="A21" s="17"/>
      <c r="B21" s="17"/>
      <c r="C21" s="17"/>
      <c r="D21" s="17"/>
      <c r="E21" s="17"/>
      <c r="F21" s="18"/>
      <c r="G21" s="19"/>
      <c r="H21" s="20"/>
      <c r="I21" s="20"/>
      <c r="J21" s="20"/>
      <c r="K21" s="20"/>
      <c r="L21" s="20"/>
    </row>
    <row r="22" spans="1:12" s="23" customFormat="1" ht="15" customHeight="1" x14ac:dyDescent="0.25">
      <c r="A22" s="32" t="s">
        <v>15</v>
      </c>
      <c r="B22" s="50" t="s">
        <v>31</v>
      </c>
      <c r="C22" s="50"/>
      <c r="D22" s="50"/>
      <c r="E22" s="50"/>
      <c r="F22" s="50"/>
      <c r="G22" s="50"/>
      <c r="H22" s="50"/>
    </row>
    <row r="23" spans="1:12" s="23" customFormat="1" ht="15" customHeight="1" x14ac:dyDescent="0.25">
      <c r="A23" s="32" t="s">
        <v>16</v>
      </c>
      <c r="B23" s="50" t="s">
        <v>29</v>
      </c>
      <c r="C23" s="50"/>
      <c r="D23" s="50"/>
      <c r="E23" s="50"/>
      <c r="F23" s="50"/>
      <c r="G23" s="50"/>
      <c r="H23" s="50"/>
    </row>
    <row r="24" spans="1:12" s="23" customFormat="1" ht="15" customHeight="1" x14ac:dyDescent="0.25">
      <c r="A24" s="32" t="s">
        <v>17</v>
      </c>
      <c r="B24" s="50" t="s">
        <v>30</v>
      </c>
      <c r="C24" s="50"/>
      <c r="D24" s="50"/>
      <c r="E24" s="50"/>
      <c r="F24" s="50"/>
      <c r="G24" s="50"/>
      <c r="H24" s="50"/>
    </row>
    <row r="25" spans="1:12" s="21" customFormat="1" ht="15" x14ac:dyDescent="0.25">
      <c r="A25" s="17"/>
      <c r="B25" s="17"/>
      <c r="C25" s="17"/>
      <c r="D25" s="17"/>
      <c r="E25" s="17"/>
      <c r="F25" s="17"/>
      <c r="G25" s="17"/>
    </row>
    <row r="26" spans="1:12" ht="15" x14ac:dyDescent="0.25">
      <c r="A26" s="17" t="s">
        <v>13</v>
      </c>
      <c r="B26" s="17"/>
      <c r="C26" s="24"/>
      <c r="D26" s="24"/>
      <c r="E26" s="24"/>
      <c r="F26" s="24"/>
      <c r="G26" s="18" t="s">
        <v>14</v>
      </c>
      <c r="H26" s="3"/>
      <c r="I26" s="3"/>
      <c r="J26" s="3"/>
      <c r="K26" s="3"/>
    </row>
  </sheetData>
  <sheetProtection selectLockedCells="1" selectUnlockedCells="1"/>
  <mergeCells count="16">
    <mergeCell ref="D6:G6"/>
    <mergeCell ref="D11:G11"/>
    <mergeCell ref="A11:C11"/>
    <mergeCell ref="A7:C7"/>
    <mergeCell ref="A10:G10"/>
    <mergeCell ref="D7:G7"/>
    <mergeCell ref="A8:G8"/>
    <mergeCell ref="A9:G9"/>
    <mergeCell ref="B22:H22"/>
    <mergeCell ref="B23:H23"/>
    <mergeCell ref="B24:H24"/>
    <mergeCell ref="C12:E12"/>
    <mergeCell ref="F15:F16"/>
    <mergeCell ref="B16:E16"/>
    <mergeCell ref="B15:D15"/>
    <mergeCell ref="C14:E14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2025-06-24T07:56:33Z</cp:lastPrinted>
  <dcterms:created xsi:type="dcterms:W3CDTF">2012-04-02T10:33:59Z</dcterms:created>
  <dcterms:modified xsi:type="dcterms:W3CDTF">2025-10-02T05:17:49Z</dcterms:modified>
</cp:coreProperties>
</file>